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A8AD0E20-207D-424F-A7F0-E789D8B1CC2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<sst xmlns="http://schemas.openxmlformats.org/spreadsheetml/2006/main" count="49" uniqueCount="40">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</sst>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27" sqref="D2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126698397.99999999</v>
      </c>
      <c r="D15" s="27">
        <v>11112203.710000001</v>
      </c>
      <c r="E15" s="21">
        <f t="shared" si="0"/>
        <v>137810601.70999998</v>
      </c>
      <c r="F15" s="27">
        <v>124283421.73</v>
      </c>
      <c r="G15" s="20">
        <v>124283421.73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1000000</v>
      </c>
      <c r="E17" s="21">
        <f t="shared" si="0"/>
        <v>1000000</v>
      </c>
      <c r="F17" s="27">
        <v>1000000</v>
      </c>
      <c r="G17" s="20">
        <v>1000000</v>
      </c>
    </row>
    <row r="18" spans="2:7" ht="24" customHeight="1" x14ac:dyDescent="0.2">
      <c r="B18" s="13" t="s">
        <v>30</v>
      </c>
      <c r="C18" s="20">
        <v>9149989.0546538699</v>
      </c>
      <c r="D18" s="27">
        <v>16405599.140000001</v>
      </c>
      <c r="E18" s="21">
        <f t="shared" si="0"/>
        <v>25555588.194653869</v>
      </c>
      <c r="F18" s="27">
        <v>26214308.060000002</v>
      </c>
      <c r="G18" s="20">
        <v>26214308.060000002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135848387.05465385</v>
      </c>
      <c r="D20" s="28">
        <f>SUM(D9:D18)</f>
        <v>28517802.850000001</v>
      </c>
      <c r="E20" s="22">
        <f>C20+D20</f>
        <v>164366189.90465385</v>
      </c>
      <c r="F20" s="28">
        <f>SUM(F9:F18)</f>
        <v>151497729.79000002</v>
      </c>
      <c r="G20" s="22">
        <f>SUM(G9:G18)</f>
        <v>151497729.79000002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25151717</v>
      </c>
      <c r="D26" s="20">
        <v>46000</v>
      </c>
      <c r="E26" s="21">
        <f t="shared" ref="E26:E34" si="1">C26+D26</f>
        <v>25197717</v>
      </c>
      <c r="F26" s="20">
        <v>22721886.410000004</v>
      </c>
      <c r="G26" s="38">
        <v>22721886.410000004</v>
      </c>
    </row>
    <row r="27" spans="2:7" ht="12" customHeight="1" x14ac:dyDescent="0.2">
      <c r="B27" s="32" t="s">
        <v>12</v>
      </c>
      <c r="C27" s="20">
        <v>2018900</v>
      </c>
      <c r="D27" s="20">
        <v>112500</v>
      </c>
      <c r="E27" s="21">
        <f t="shared" si="1"/>
        <v>2131400</v>
      </c>
      <c r="F27" s="20">
        <v>1242627.77</v>
      </c>
      <c r="G27" s="38">
        <v>1242627.77</v>
      </c>
    </row>
    <row r="28" spans="2:7" x14ac:dyDescent="0.2">
      <c r="B28" s="32" t="s">
        <v>13</v>
      </c>
      <c r="C28" s="20">
        <v>113088071</v>
      </c>
      <c r="D28" s="20">
        <v>-5908500</v>
      </c>
      <c r="E28" s="21">
        <f t="shared" si="1"/>
        <v>107179571</v>
      </c>
      <c r="F28" s="20">
        <v>55218983.459999993</v>
      </c>
      <c r="G28" s="38">
        <v>55218983.459999993</v>
      </c>
    </row>
    <row r="29" spans="2:7" x14ac:dyDescent="0.2">
      <c r="B29" s="32" t="s">
        <v>14</v>
      </c>
      <c r="C29" s="20">
        <v>1502851</v>
      </c>
      <c r="D29" s="20">
        <v>5750000</v>
      </c>
      <c r="E29" s="21">
        <f t="shared" si="1"/>
        <v>7252851</v>
      </c>
      <c r="F29" s="20">
        <v>7186884.8100000005</v>
      </c>
      <c r="G29" s="38">
        <v>7186884.8100000005</v>
      </c>
    </row>
    <row r="30" spans="2:7" x14ac:dyDescent="0.2">
      <c r="B30" s="32" t="s">
        <v>15</v>
      </c>
      <c r="C30" s="20">
        <v>0</v>
      </c>
      <c r="D30" s="20">
        <v>29756008</v>
      </c>
      <c r="E30" s="21">
        <f t="shared" si="1"/>
        <v>29756008</v>
      </c>
      <c r="F30" s="20">
        <v>10586969.74</v>
      </c>
      <c r="G30" s="38">
        <v>10586969.74</v>
      </c>
    </row>
    <row r="31" spans="2:7" x14ac:dyDescent="0.2">
      <c r="B31" s="32" t="s">
        <v>16</v>
      </c>
      <c r="C31" s="20">
        <v>0</v>
      </c>
      <c r="D31" s="20">
        <v>131850000</v>
      </c>
      <c r="E31" s="21">
        <f t="shared" si="1"/>
        <v>131850000</v>
      </c>
      <c r="F31" s="20">
        <v>42094431.929999992</v>
      </c>
      <c r="G31" s="38">
        <v>42094431.929999992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141761539</v>
      </c>
      <c r="D36" s="22">
        <f>SUM(D26:D34)</f>
        <v>161606008</v>
      </c>
      <c r="E36" s="22">
        <f>SUM(E26:E34)</f>
        <v>303367547</v>
      </c>
      <c r="F36" s="22">
        <f>SUM(F26:F34)</f>
        <v>139051784.12</v>
      </c>
      <c r="G36" s="39">
        <f>SUM(G26:G34)</f>
        <v>139051784.12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-5913151.9453461468</v>
      </c>
      <c r="D38" s="8">
        <f>D20-D36</f>
        <v>-133088205.15000001</v>
      </c>
      <c r="E38" s="8">
        <f>D38+C38</f>
        <v>-139001357.09534615</v>
      </c>
      <c r="F38" s="8">
        <f>F20-F36</f>
        <v>12445945.670000017</v>
      </c>
      <c r="G38" s="9">
        <f>G20-G36</f>
        <v>12445945.670000017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2024-01-17T17:39:32Z</dcterms:modified>
</cp:coreProperties>
</file>